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75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1" i="1"/>
  <c r="I14" i="1"/>
  <c r="H75" i="1" l="1"/>
  <c r="G75" i="1"/>
  <c r="E75" i="1"/>
  <c r="F73" i="1"/>
  <c r="I73" i="1" s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F10" i="1"/>
  <c r="I10" i="1" s="1"/>
  <c r="F75" i="1"/>
  <c r="I75" i="1" s="1"/>
</calcChain>
</file>

<file path=xl/sharedStrings.xml><?xml version="1.0" encoding="utf-8"?>
<sst xmlns="http://schemas.openxmlformats.org/spreadsheetml/2006/main" count="77" uniqueCount="77">
  <si>
    <t>Del 01 de Enero  al 31 de Marzo 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</si>
  <si>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</si>
  <si>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</si>
  <si>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</si>
  <si>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</si>
  <si>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</si>
  <si>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</si>
  <si>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</si>
  <si>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</si>
  <si>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</si>
  <si>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</si>
  <si>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REGIDORES</t>
  </si>
  <si>
    <t>OFICINA DE PRESIDENCIA MUNICIPAL</t>
  </si>
  <si>
    <t>UNIDAD DE COMUNICACION SOCIAL</t>
  </si>
  <si>
    <t>JEFATURA DE GABINETE</t>
  </si>
  <si>
    <t>SEGURIDAD PUBLICA</t>
  </si>
  <si>
    <t>UNIDAD DE TRANSPARENCIA E INFORMACION MUNICIPAL</t>
  </si>
  <si>
    <t>SINDICATURA MUNICIPAL</t>
  </si>
  <si>
    <t>UNIDAD JURIDICA MUNICIPAL</t>
  </si>
  <si>
    <t>JUZGADOS MUNICIPALES</t>
  </si>
  <si>
    <t>UNIDAD DE SECRETARIA GENERAL</t>
  </si>
  <si>
    <t>OFICIALIA DEL REGISTRO CIVIL</t>
  </si>
  <si>
    <t>OFICINA DE ENLACE DE LA SECRETARIA RELACIONES EXTERIORES</t>
  </si>
  <si>
    <t>UNIDAD DE ARCHIVO MUNICIPAL</t>
  </si>
  <si>
    <t>UNIDAD DE INSPECCION Y VIGILANCIA</t>
  </si>
  <si>
    <t>UNIDAD MUNICIPAL DE PROTECCION CIVIL Y BOMBEROS</t>
  </si>
  <si>
    <t>TESORERIA MUNICIPAL</t>
  </si>
  <si>
    <t>DEPARTAMENTO DE INGRESOS</t>
  </si>
  <si>
    <t>DEPARTAMENTO DE APREMIOS</t>
  </si>
  <si>
    <t>DEPARTAMENTO DE OFICIALIA MAYOR DE PADRON Y LICENCIAS</t>
  </si>
  <si>
    <t>DEPARTAMENTO DE PATRIMONIO</t>
  </si>
  <si>
    <t>DEPARTAMENTO DE PROGRAMACION Y PRESUPUESTOS</t>
  </si>
  <si>
    <t>DEPARTAMENTO DE EGRESOS</t>
  </si>
  <si>
    <t>DEPARTAMENTO DE PROVEEDURIA</t>
  </si>
  <si>
    <t>CATASTRO</t>
  </si>
  <si>
    <t>UNIDAD DE CONTRALORIA CIUDADANA</t>
  </si>
  <si>
    <t>COORDINACION DE SERVICIOS PUBLICOS</t>
  </si>
  <si>
    <t>COORDINACION DE ALUMBRADO PUBLICO</t>
  </si>
  <si>
    <t>COORDINACION DE ASEO PUBLICO</t>
  </si>
  <si>
    <t>COORDINACION DE CEMENTERIOS</t>
  </si>
  <si>
    <t>COORDINACION DE MANTENIMIENTO URBANO</t>
  </si>
  <si>
    <t>COORDINACION DE SALUD ANIMAL</t>
  </si>
  <si>
    <t>COORDINACION DEL RASTRO MUNICIPAL</t>
  </si>
  <si>
    <t>COORDINACION GENERAL DE ADMINISTRACION  E INNOVACION GUBERNAMENTAL</t>
  </si>
  <si>
    <t>UNIDAD DE TECNOLOGIAS DE LA INFORMACION</t>
  </si>
  <si>
    <t>COORDINACION DE SERVICIOS GENERALES</t>
  </si>
  <si>
    <t>COORDINACION DE TALLER MUNICIPAL</t>
  </si>
  <si>
    <t>UNIDAD DE NOMINA</t>
  </si>
  <si>
    <t>COORDINACION DE DESARROLLO AGROPECUARIO</t>
  </si>
  <si>
    <t>COORDINACION DE DESARROLLO ECONOMICO</t>
  </si>
  <si>
    <t>UNIDAD DE MERCADOS</t>
  </si>
  <si>
    <t>UNIDAD DE TIANGUIS</t>
  </si>
  <si>
    <t>COORDINACION DE DESARROLLO TURISTICO</t>
  </si>
  <si>
    <t>DIRECCION DE OBRAS PUBLICAS</t>
  </si>
  <si>
    <t>ORDENAMIENTO TERRITORIAL</t>
  </si>
  <si>
    <t>MEDIO AMBIENTE Y DESARROLLO SUSTENTABLE</t>
  </si>
  <si>
    <t>UNIDAD DE PARQUES, JARDINES Y ESPACIOS DEPORTIVOS</t>
  </si>
  <si>
    <t>GESTION DE PROGRAMAS, COPLADEMUN Y VINCULACION CON DELEGACIONES</t>
  </si>
  <si>
    <t>TRANSITO Y MOVILIDAD</t>
  </si>
  <si>
    <t>COORDINACION DE SALUD MUNICIPAL</t>
  </si>
  <si>
    <t>UNIDAD DE CULTURA</t>
  </si>
  <si>
    <t>UNIDAD DE EDUCACION</t>
  </si>
  <si>
    <t>UNIDAD DE FOMENTO DEPORTIVO</t>
  </si>
  <si>
    <t>UNIDAD DE PROYECTOS Y PROGRAMAS SOCIALES Y VIVIENDA</t>
  </si>
  <si>
    <t>UNIDAD DE PARTICIPACION CIUDADANA</t>
  </si>
  <si>
    <t xml:space="preserve">COMITE DE FERIA DE ZAPOTLAN_x000D_
</t>
  </si>
  <si>
    <t xml:space="preserve">INSTITUTO DE LA MUJER ZAPOTLENSE_x000D_
</t>
  </si>
  <si>
    <t>SISTEMA DE AGUA POTABLE ALCANTARILLADO Y SANEAMIENTO DE ZAPOTLAN</t>
  </si>
  <si>
    <t>SISTEMA PARA EL DESARROLLO INTEGRAL DE LA FAMILIA DE CIUDAD GUZMAN</t>
  </si>
  <si>
    <t>ADMINISTRACION DE ESTACIONOMETROS</t>
  </si>
  <si>
    <t>DEUDA</t>
  </si>
  <si>
    <t>Facultado Conforme a su Reglamento</t>
  </si>
  <si>
    <t>Hacienda Pública Municipal</t>
  </si>
  <si>
    <t>ESTADO ANALÍTICO DEL EJERCICIO DEL PRESUPUESTO DE EGRESOS CLASIFICACIÓN ADMINISTRATIVA</t>
  </si>
  <si>
    <t>MUNICIPIO DE ZAPOTLAN EL GRANDE</t>
  </si>
  <si>
    <t xml:space="preserve">Total del Gasto </t>
  </si>
  <si>
    <t>ASEJ2015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</si>
</sst>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sz val="7"/>
      <color indexed="64"/>
      <name val="Tahoma"/>
      <family val="2"/>
    </font>
    <font>
      <sz val="7"/>
      <color indexed="64"/>
      <name val="Arial"/>
      <family val="2"/>
    </font>
    <font>
      <sz val="7"/>
      <color theme="1"/>
      <name val="Tahoma"/>
      <family val="2"/>
    </font>
    <font>
      <b/>
      <sz val="7"/>
      <color rgb="FF000000"/>
      <name val="Arial"/>
      <family val="2"/>
    </font>
    <font>
      <sz val="7"/>
      <color theme="1"/>
      <name val="C39HrP48DhTt"/>
    </font>
    <font>
      <b/>
      <sz val="7"/>
      <color theme="1"/>
      <name val="Calibri"/>
      <family val="2"/>
      <scheme val="minor"/>
    </font>
    <font>
      <sz val="14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2" borderId="0" xfId="0" applyFont="1" applyFill="1"/>
    <xf numFmtId="37" fontId="3" fillId="3" borderId="6" xfId="1" applyNumberFormat="1" applyFont="1" applyFill="1" applyBorder="1" applyAlignment="1" applyProtection="1">
      <alignment horizontal="center" vertical="center"/>
    </xf>
    <xf numFmtId="37" fontId="3" fillId="3" borderId="6" xfId="1" applyNumberFormat="1" applyFont="1" applyFill="1" applyBorder="1" applyAlignment="1" applyProtection="1">
      <alignment horizontal="center" wrapText="1"/>
    </xf>
    <xf numFmtId="37" fontId="3" fillId="3" borderId="6" xfId="1" applyNumberFormat="1" applyFont="1" applyFill="1" applyBorder="1" applyAlignment="1" applyProtection="1">
      <alignment horizontal="center"/>
    </xf>
    <xf numFmtId="0" fontId="5" fillId="4" borderId="6" xfId="0" applyFont="1" applyFill="1" applyBorder="1" applyAlignment="1">
      <alignment horizontal="justify" vertical="top" wrapText="1"/>
    </xf>
    <xf numFmtId="0" fontId="5" fillId="4" borderId="4" xfId="0" applyFont="1" applyFill="1" applyBorder="1" applyAlignment="1" applyProtection="1">
      <alignment horizontal="justify" vertical="top" wrapText="1"/>
      <protection locked="0"/>
    </xf>
    <xf numFmtId="44" fontId="6" fillId="4" borderId="4" xfId="2" applyFont="1" applyFill="1" applyBorder="1" applyAlignment="1" applyProtection="1">
      <alignment vertical="center" wrapText="1"/>
      <protection locked="0"/>
    </xf>
    <xf numFmtId="44" fontId="6" fillId="4" borderId="4" xfId="2" applyFont="1" applyFill="1" applyBorder="1" applyAlignment="1" applyProtection="1">
      <alignment vertical="center" wrapText="1"/>
    </xf>
    <xf numFmtId="44" fontId="6" fillId="4" borderId="5" xfId="2" applyFont="1" applyFill="1" applyBorder="1" applyAlignment="1" applyProtection="1">
      <alignment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7" fillId="0" borderId="6" xfId="0" applyNumberFormat="1" applyFont="1" applyBorder="1" applyAlignment="1">
      <alignment horizontal="left" wrapText="1"/>
    </xf>
    <xf numFmtId="4" fontId="7" fillId="0" borderId="6" xfId="0" applyNumberFormat="1" applyFont="1" applyBorder="1" applyAlignment="1">
      <alignment horizontal="right" wrapText="1"/>
    </xf>
    <xf numFmtId="44" fontId="6" fillId="2" borderId="11" xfId="2" applyFont="1" applyFill="1" applyBorder="1" applyAlignment="1" applyProtection="1">
      <alignment vertical="center" wrapText="1"/>
      <protection locked="0"/>
    </xf>
    <xf numFmtId="44" fontId="6" fillId="5" borderId="11" xfId="2" applyFont="1" applyFill="1" applyBorder="1" applyAlignment="1" applyProtection="1">
      <alignment vertical="center" wrapText="1"/>
    </xf>
    <xf numFmtId="43" fontId="7" fillId="0" borderId="6" xfId="1" applyFont="1" applyBorder="1" applyAlignment="1">
      <alignment horizontal="right" wrapText="1"/>
    </xf>
    <xf numFmtId="4" fontId="8" fillId="0" borderId="6" xfId="0" applyNumberFormat="1" applyFont="1" applyBorder="1"/>
    <xf numFmtId="44" fontId="6" fillId="2" borderId="6" xfId="2" applyFont="1" applyFill="1" applyBorder="1" applyAlignment="1" applyProtection="1">
      <alignment vertical="center" wrapText="1"/>
      <protection locked="0"/>
    </xf>
    <xf numFmtId="43" fontId="6" fillId="2" borderId="11" xfId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 applyProtection="1">
      <alignment vertical="center"/>
      <protection locked="0"/>
    </xf>
    <xf numFmtId="37" fontId="2" fillId="0" borderId="6" xfId="0" applyNumberFormat="1" applyFont="1" applyFill="1" applyBorder="1" applyAlignment="1" applyProtection="1">
      <alignment horizontal="right" vertical="center"/>
      <protection locked="0"/>
    </xf>
    <xf numFmtId="43" fontId="6" fillId="2" borderId="10" xfId="1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horizontal="justify" vertical="top" wrapText="1"/>
      <protection locked="0"/>
    </xf>
    <xf numFmtId="43" fontId="6" fillId="2" borderId="6" xfId="1" applyFont="1" applyFill="1" applyBorder="1" applyAlignment="1" applyProtection="1">
      <alignment vertical="center" wrapText="1"/>
      <protection locked="0"/>
    </xf>
    <xf numFmtId="44" fontId="6" fillId="5" borderId="6" xfId="2" applyFont="1" applyFill="1" applyBorder="1" applyAlignment="1" applyProtection="1">
      <alignment vertical="center" wrapText="1"/>
    </xf>
    <xf numFmtId="0" fontId="4" fillId="2" borderId="9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top" wrapText="1"/>
    </xf>
    <xf numFmtId="44" fontId="4" fillId="2" borderId="11" xfId="2" applyFont="1" applyFill="1" applyBorder="1" applyAlignment="1">
      <alignment horizontal="justify" vertical="top" wrapText="1"/>
    </xf>
    <xf numFmtId="43" fontId="4" fillId="2" borderId="11" xfId="1" applyFont="1" applyFill="1" applyBorder="1" applyAlignment="1">
      <alignment horizontal="justify" vertical="top" wrapText="1"/>
    </xf>
    <xf numFmtId="0" fontId="2" fillId="0" borderId="0" xfId="0" applyFont="1" applyAlignment="1">
      <alignment vertical="center"/>
    </xf>
    <xf numFmtId="0" fontId="5" fillId="5" borderId="9" xfId="0" applyFont="1" applyFill="1" applyBorder="1" applyAlignment="1">
      <alignment horizontal="justify" vertical="top" wrapText="1"/>
    </xf>
    <xf numFmtId="0" fontId="5" fillId="5" borderId="10" xfId="0" applyFont="1" applyFill="1" applyBorder="1" applyAlignment="1">
      <alignment horizontal="right" vertical="center" wrapText="1"/>
    </xf>
    <xf numFmtId="44" fontId="10" fillId="5" borderId="6" xfId="2" applyFont="1" applyFill="1" applyBorder="1" applyAlignment="1">
      <alignment vertical="center" wrapText="1"/>
    </xf>
    <xf numFmtId="43" fontId="10" fillId="5" borderId="6" xfId="1" applyFont="1" applyFill="1" applyBorder="1" applyAlignment="1">
      <alignment vertical="center" wrapText="1"/>
    </xf>
    <xf numFmtId="43" fontId="2" fillId="0" borderId="0" xfId="1" applyFont="1"/>
    <xf numFmtId="0" fontId="2" fillId="0" borderId="0" xfId="0" applyFont="1" applyAlignment="1">
      <alignment horizontal="center"/>
    </xf>
    <xf numFmtId="0" fontId="2" fillId="0" borderId="12" xfId="0" applyFont="1" applyBorder="1"/>
    <xf numFmtId="42" fontId="2" fillId="0" borderId="0" xfId="0" applyNumberFormat="1" applyFont="1"/>
    <xf numFmtId="42" fontId="2" fillId="0" borderId="0" xfId="0" applyNumberFormat="1" applyFont="1" applyBorder="1"/>
    <xf numFmtId="42" fontId="2" fillId="0" borderId="0" xfId="0" applyNumberFormat="1" applyFont="1" applyAlignment="1">
      <alignment horizontal="center"/>
    </xf>
    <xf numFmtId="0" fontId="4" fillId="0" borderId="0" xfId="0" applyFont="1"/>
    <xf numFmtId="0" fontId="12" fillId="0" borderId="0" xfId="0" applyFont="1"/>
    <xf numFmtId="42" fontId="13" fillId="0" borderId="0" xfId="0" applyNumberFormat="1" applyFont="1" applyAlignment="1">
      <alignment vertical="center"/>
    </xf>
    <xf numFmtId="42" fontId="11" fillId="0" borderId="0" xfId="0" applyNumberFormat="1" applyFont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2" fontId="11" fillId="0" borderId="0" xfId="0" applyNumberFormat="1" applyFont="1" applyAlignment="1">
      <alignment horizontal="center"/>
    </xf>
    <xf numFmtId="42" fontId="2" fillId="0" borderId="13" xfId="0" applyNumberFormat="1" applyFont="1" applyBorder="1" applyAlignment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/>
    </xf>
    <xf numFmtId="37" fontId="3" fillId="3" borderId="7" xfId="1" applyNumberFormat="1" applyFont="1" applyFill="1" applyBorder="1" applyAlignment="1" applyProtection="1">
      <alignment horizontal="center" vertical="center"/>
    </xf>
    <xf numFmtId="37" fontId="3" fillId="3" borderId="8" xfId="1" applyNumberFormat="1" applyFont="1" applyFill="1" applyBorder="1" applyAlignment="1" applyProtection="1">
      <alignment horizontal="center" vertical="center"/>
    </xf>
    <xf numFmtId="37" fontId="3" fillId="3" borderId="9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3" xfId="1" applyNumberFormat="1" applyFont="1" applyFill="1" applyBorder="1" applyAlignment="1" applyProtection="1">
      <alignment horizontal="center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Border="1" applyAlignment="1">
      <alignment horizontal="right" wrapText="1"/>
    </xf>
    <xf numFmtId="0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83</xdr:row>
      <xdr:rowOff>38099</xdr:rowOff>
    </xdr:from>
    <xdr:to>
      <xdr:col>8</xdr:col>
      <xdr:colOff>873125</xdr:colOff>
      <xdr:row>85</xdr:row>
      <xdr:rowOff>123825</xdr:rowOff>
    </xdr:to>
    <xdr:sp macro="" textlink="">
      <xdr:nvSpPr>
        <xdr:cNvPr id="2" name="1 Rectángulo"/>
        <xdr:cNvSpPr/>
      </xdr:nvSpPr>
      <xdr:spPr>
        <a:xfrm>
          <a:off x="7486650" y="12696824"/>
          <a:ext cx="1054100" cy="3048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58" zoomScale="134" zoomScaleNormal="134" workbookViewId="0">
      <selection activeCell="E14" sqref="E14"/>
    </sheetView>
  </sheetViews>
  <sheetFormatPr baseColWidth="10" defaultColWidth="11.42578125" defaultRowHeight="9"/>
  <cols>
    <col min="1" max="1" width="2.7109375" style="1" customWidth="1"/>
    <col min="2" max="2" width="3.7109375" style="1" customWidth="1"/>
    <col min="3" max="3" width="32.7109375" style="1" customWidth="1"/>
    <col min="4" max="4" width="15" style="1" customWidth="1"/>
    <col min="5" max="5" width="14" style="1" customWidth="1"/>
    <col min="6" max="6" width="16.5703125" style="1" customWidth="1"/>
    <col min="7" max="7" width="14.85546875" style="1" customWidth="1"/>
    <col min="8" max="8" width="15.42578125" style="1" customWidth="1"/>
    <col min="9" max="9" width="15.5703125" style="1" customWidth="1"/>
    <col min="10" max="10" width="2.7109375" style="1" customWidth="1"/>
    <col min="11" max="255" width="11.42578125" style="1" customWidth="1"/>
    <col min="256" max="16384" width="11.42578125" style="1"/>
  </cols>
  <sheetData>
    <row r="1" spans="2:9">
      <c r="B1" s="49" t="s">
        <v>73</v>
      </c>
      <c r="C1" s="49"/>
      <c r="D1" s="49"/>
      <c r="E1" s="49"/>
      <c r="F1" s="49"/>
      <c r="G1" s="49"/>
      <c r="H1" s="49"/>
      <c r="I1" s="49"/>
    </row>
    <row r="2" spans="2:9">
      <c r="E2" s="43" t="s">
        <v>74</v>
      </c>
    </row>
    <row r="3" spans="2:9">
      <c r="B3" s="49" t="s">
        <v>0</v>
      </c>
      <c r="C3" s="49"/>
      <c r="D3" s="49"/>
      <c r="E3" s="49"/>
      <c r="F3" s="49"/>
      <c r="G3" s="49"/>
      <c r="H3" s="49"/>
      <c r="I3" s="49"/>
    </row>
    <row r="4" spans="2:9">
      <c r="B4" s="2"/>
      <c r="C4" s="2"/>
      <c r="D4" s="2"/>
      <c r="E4" s="2"/>
      <c r="F4" s="2"/>
      <c r="G4" s="2"/>
      <c r="H4" s="2"/>
      <c r="I4" s="2"/>
    </row>
    <row r="5" spans="2:9">
      <c r="B5" s="50" t="s">
        <v>1</v>
      </c>
      <c r="C5" s="51"/>
      <c r="D5" s="56" t="s">
        <v>2</v>
      </c>
      <c r="E5" s="57"/>
      <c r="F5" s="57"/>
      <c r="G5" s="57"/>
      <c r="H5" s="58"/>
      <c r="I5" s="59" t="s">
        <v>3</v>
      </c>
    </row>
    <row r="6" spans="2:9" ht="18">
      <c r="B6" s="52"/>
      <c r="C6" s="53"/>
      <c r="D6" s="3" t="s">
        <v>4</v>
      </c>
      <c r="E6" s="4" t="s">
        <v>5</v>
      </c>
      <c r="F6" s="3" t="s">
        <v>6</v>
      </c>
      <c r="G6" s="3" t="s">
        <v>7</v>
      </c>
      <c r="H6" s="3" t="s">
        <v>8</v>
      </c>
      <c r="I6" s="59"/>
    </row>
    <row r="7" spans="2:9">
      <c r="B7" s="54"/>
      <c r="C7" s="55"/>
      <c r="D7" s="5">
        <v>1</v>
      </c>
      <c r="E7" s="5">
        <v>2</v>
      </c>
      <c r="F7" s="5" t="s">
        <v>9</v>
      </c>
      <c r="G7" s="5">
        <v>4</v>
      </c>
      <c r="H7" s="5">
        <v>5</v>
      </c>
      <c r="I7" s="5" t="s">
        <v>10</v>
      </c>
    </row>
    <row r="9" spans="2:9">
      <c r="B9" s="6"/>
      <c r="C9" s="7"/>
      <c r="D9" s="8"/>
      <c r="E9" s="8"/>
      <c r="F9" s="9"/>
      <c r="G9" s="8"/>
      <c r="H9" s="8"/>
      <c r="I9" s="10"/>
    </row>
    <row r="10" spans="2:9">
      <c r="B10" s="11"/>
      <c r="C10" s="12"/>
      <c r="D10" s="13"/>
      <c r="E10" s="18"/>
      <c r="F10" s="15">
        <f>D10+E10</f>
        <v>0</v>
      </c>
      <c r="G10" s="14">
        <v>0</v>
      </c>
      <c r="H10" s="14">
        <v>0</v>
      </c>
      <c r="I10" s="15">
        <f>F10-G10</f>
        <v>0</v>
      </c>
    </row>
    <row r="11" spans="2:9">
      <c r="B11" s="11"/>
      <c r="C11" s="12" t="s">
        <v>11</v>
      </c>
      <c r="D11" s="13">
        <v>9002838</v>
      </c>
      <c r="E11" s="60">
        <v>-79059</v>
      </c>
      <c r="F11" s="15">
        <f>D11+E11</f>
        <v>8923779</v>
      </c>
      <c r="G11" s="14">
        <v>1931317</v>
      </c>
      <c r="H11" s="14">
        <v>1929372</v>
      </c>
      <c r="I11" s="15">
        <f t="shared" ref="I11:I73" si="0">F11-G11</f>
        <v>6992462</v>
      </c>
    </row>
    <row r="12" spans="2:9">
      <c r="B12" s="11"/>
      <c r="C12" s="12" t="s">
        <v>12</v>
      </c>
      <c r="D12" s="13">
        <v>5437948</v>
      </c>
      <c r="E12" s="60">
        <v>101609</v>
      </c>
      <c r="F12" s="15">
        <f t="shared" ref="F12:F70" si="1">D12+E12</f>
        <v>5539557</v>
      </c>
      <c r="G12" s="14">
        <v>1218821</v>
      </c>
      <c r="H12" s="14">
        <v>1204490</v>
      </c>
      <c r="I12" s="15">
        <f t="shared" si="0"/>
        <v>4320736</v>
      </c>
    </row>
    <row r="13" spans="2:9">
      <c r="B13" s="11"/>
      <c r="C13" s="12" t="s">
        <v>13</v>
      </c>
      <c r="D13" s="13">
        <v>2887830</v>
      </c>
      <c r="E13" s="60">
        <v>89483</v>
      </c>
      <c r="F13" s="15">
        <f t="shared" si="1"/>
        <v>2977313</v>
      </c>
      <c r="G13" s="14">
        <v>752445</v>
      </c>
      <c r="H13" s="14">
        <v>745493</v>
      </c>
      <c r="I13" s="15">
        <f t="shared" si="0"/>
        <v>2224868</v>
      </c>
    </row>
    <row r="14" spans="2:9">
      <c r="B14" s="11"/>
      <c r="C14" s="12" t="s">
        <v>14</v>
      </c>
      <c r="D14" s="13"/>
      <c r="E14" s="16">
        <v>90000</v>
      </c>
      <c r="F14" s="15">
        <f t="shared" si="1"/>
        <v>90000</v>
      </c>
      <c r="G14" s="14"/>
      <c r="H14" s="14"/>
      <c r="I14" s="15">
        <f t="shared" si="0"/>
        <v>90000</v>
      </c>
    </row>
    <row r="15" spans="2:9">
      <c r="B15" s="11"/>
      <c r="C15" s="12" t="s">
        <v>15</v>
      </c>
      <c r="D15" s="13">
        <v>41577339</v>
      </c>
      <c r="E15" s="60">
        <v>9240891</v>
      </c>
      <c r="F15" s="15">
        <f t="shared" si="1"/>
        <v>50818230</v>
      </c>
      <c r="G15" s="14">
        <v>10912286</v>
      </c>
      <c r="H15" s="17">
        <v>10907140</v>
      </c>
      <c r="I15" s="15">
        <f t="shared" si="0"/>
        <v>39905944</v>
      </c>
    </row>
    <row r="16" spans="2:9" ht="18">
      <c r="B16" s="11"/>
      <c r="C16" s="12" t="s">
        <v>16</v>
      </c>
      <c r="D16" s="13">
        <v>418733</v>
      </c>
      <c r="E16" s="62">
        <v>19000</v>
      </c>
      <c r="F16" s="15">
        <f t="shared" si="1"/>
        <v>437733</v>
      </c>
      <c r="G16" s="14">
        <v>90115</v>
      </c>
      <c r="H16" s="17">
        <v>88430</v>
      </c>
      <c r="I16" s="15">
        <f t="shared" si="0"/>
        <v>347618</v>
      </c>
    </row>
    <row r="17" spans="2:9">
      <c r="B17" s="11"/>
      <c r="C17" s="12" t="s">
        <v>17</v>
      </c>
      <c r="D17" s="13">
        <v>2528581</v>
      </c>
      <c r="E17" s="60">
        <v>5544</v>
      </c>
      <c r="F17" s="15">
        <f t="shared" si="1"/>
        <v>2534125</v>
      </c>
      <c r="G17" s="14">
        <v>530493</v>
      </c>
      <c r="H17" s="17">
        <v>496950</v>
      </c>
      <c r="I17" s="15">
        <f t="shared" si="0"/>
        <v>2003632</v>
      </c>
    </row>
    <row r="18" spans="2:9">
      <c r="B18" s="11"/>
      <c r="C18" s="12" t="s">
        <v>18</v>
      </c>
      <c r="D18" s="13">
        <v>1517886</v>
      </c>
      <c r="E18" s="60">
        <v>101374</v>
      </c>
      <c r="F18" s="15">
        <f t="shared" si="1"/>
        <v>1619260</v>
      </c>
      <c r="G18" s="14">
        <v>383753</v>
      </c>
      <c r="H18" s="17">
        <v>380440</v>
      </c>
      <c r="I18" s="15">
        <f t="shared" si="0"/>
        <v>1235507</v>
      </c>
    </row>
    <row r="19" spans="2:9">
      <c r="B19" s="11"/>
      <c r="C19" s="12" t="s">
        <v>19</v>
      </c>
      <c r="D19" s="13">
        <v>813696</v>
      </c>
      <c r="E19" s="60">
        <v>50963</v>
      </c>
      <c r="F19" s="15">
        <f t="shared" si="1"/>
        <v>864659</v>
      </c>
      <c r="G19" s="14">
        <v>199197</v>
      </c>
      <c r="H19" s="17">
        <v>196728</v>
      </c>
      <c r="I19" s="15">
        <f t="shared" si="0"/>
        <v>665462</v>
      </c>
    </row>
    <row r="20" spans="2:9">
      <c r="B20" s="11"/>
      <c r="C20" s="12" t="s">
        <v>20</v>
      </c>
      <c r="D20" s="13">
        <v>1955134</v>
      </c>
      <c r="E20" s="60">
        <v>-68838</v>
      </c>
      <c r="F20" s="15">
        <f t="shared" si="1"/>
        <v>1886296</v>
      </c>
      <c r="G20" s="14">
        <v>385047</v>
      </c>
      <c r="H20" s="17">
        <v>380699</v>
      </c>
      <c r="I20" s="15">
        <f t="shared" si="0"/>
        <v>1501249</v>
      </c>
    </row>
    <row r="21" spans="2:9">
      <c r="B21" s="11"/>
      <c r="C21" s="12" t="s">
        <v>21</v>
      </c>
      <c r="D21" s="13">
        <v>1259562</v>
      </c>
      <c r="E21" s="60">
        <v>112673</v>
      </c>
      <c r="F21" s="15">
        <f t="shared" si="1"/>
        <v>1372235</v>
      </c>
      <c r="G21" s="14">
        <v>314547</v>
      </c>
      <c r="H21" s="17">
        <v>311763</v>
      </c>
      <c r="I21" s="15">
        <f t="shared" si="0"/>
        <v>1057688</v>
      </c>
    </row>
    <row r="22" spans="2:9" ht="18">
      <c r="B22" s="11"/>
      <c r="C22" s="12" t="s">
        <v>22</v>
      </c>
      <c r="D22" s="13">
        <v>2074987</v>
      </c>
      <c r="E22" s="60">
        <v>26760</v>
      </c>
      <c r="F22" s="15">
        <f t="shared" si="1"/>
        <v>2101747</v>
      </c>
      <c r="G22" s="14">
        <v>449626</v>
      </c>
      <c r="H22" s="17">
        <v>434968</v>
      </c>
      <c r="I22" s="15">
        <f t="shared" si="0"/>
        <v>1652121</v>
      </c>
    </row>
    <row r="23" spans="2:9">
      <c r="B23" s="11"/>
      <c r="C23" s="12" t="s">
        <v>23</v>
      </c>
      <c r="D23" s="13">
        <v>1121519</v>
      </c>
      <c r="E23" s="60">
        <v>56727</v>
      </c>
      <c r="F23" s="15">
        <f t="shared" si="1"/>
        <v>1178246</v>
      </c>
      <c r="G23" s="14">
        <v>247479</v>
      </c>
      <c r="H23" s="17">
        <v>241313</v>
      </c>
      <c r="I23" s="15">
        <f t="shared" si="0"/>
        <v>930767</v>
      </c>
    </row>
    <row r="24" spans="2:9">
      <c r="B24" s="11"/>
      <c r="C24" s="12" t="s">
        <v>24</v>
      </c>
      <c r="D24" s="13">
        <v>3245199</v>
      </c>
      <c r="E24" s="60">
        <v>50241</v>
      </c>
      <c r="F24" s="15">
        <f t="shared" si="1"/>
        <v>3295440</v>
      </c>
      <c r="G24" s="14">
        <v>665844</v>
      </c>
      <c r="H24" s="17">
        <v>663143</v>
      </c>
      <c r="I24" s="15">
        <f t="shared" si="0"/>
        <v>2629596</v>
      </c>
    </row>
    <row r="25" spans="2:9" ht="18">
      <c r="B25" s="11"/>
      <c r="C25" s="12" t="s">
        <v>25</v>
      </c>
      <c r="D25" s="13">
        <v>4959932</v>
      </c>
      <c r="E25" s="60">
        <v>281522</v>
      </c>
      <c r="F25" s="15">
        <f t="shared" si="1"/>
        <v>5241454</v>
      </c>
      <c r="G25" s="14">
        <v>1122441</v>
      </c>
      <c r="H25" s="17">
        <v>1119941</v>
      </c>
      <c r="I25" s="15">
        <f t="shared" si="0"/>
        <v>4119013</v>
      </c>
    </row>
    <row r="26" spans="2:9">
      <c r="B26" s="11"/>
      <c r="C26" s="12" t="s">
        <v>26</v>
      </c>
      <c r="D26" s="13">
        <v>6327571</v>
      </c>
      <c r="E26" s="60">
        <v>-1748830</v>
      </c>
      <c r="F26" s="15">
        <f t="shared" si="1"/>
        <v>4578741</v>
      </c>
      <c r="G26" s="14">
        <v>761708</v>
      </c>
      <c r="H26" s="17">
        <v>713499</v>
      </c>
      <c r="I26" s="15">
        <f t="shared" si="0"/>
        <v>3817033</v>
      </c>
    </row>
    <row r="27" spans="2:9">
      <c r="B27" s="11"/>
      <c r="C27" s="12" t="s">
        <v>27</v>
      </c>
      <c r="D27" s="13">
        <v>4382219</v>
      </c>
      <c r="E27" s="60">
        <v>-167331</v>
      </c>
      <c r="F27" s="15">
        <f t="shared" si="1"/>
        <v>4214888</v>
      </c>
      <c r="G27" s="14">
        <v>775418</v>
      </c>
      <c r="H27" s="17">
        <v>742566</v>
      </c>
      <c r="I27" s="15">
        <f t="shared" si="0"/>
        <v>3439470</v>
      </c>
    </row>
    <row r="28" spans="2:9">
      <c r="B28" s="11"/>
      <c r="C28" s="12" t="s">
        <v>28</v>
      </c>
      <c r="D28" s="13">
        <v>768928</v>
      </c>
      <c r="E28" s="60">
        <v>147835</v>
      </c>
      <c r="F28" s="15">
        <f t="shared" si="1"/>
        <v>916763</v>
      </c>
      <c r="G28" s="14">
        <v>207335</v>
      </c>
      <c r="H28" s="17">
        <v>204776</v>
      </c>
      <c r="I28" s="15">
        <f t="shared" si="0"/>
        <v>709428</v>
      </c>
    </row>
    <row r="29" spans="2:9" ht="18">
      <c r="B29" s="11"/>
      <c r="C29" s="12" t="s">
        <v>29</v>
      </c>
      <c r="D29" s="13">
        <v>682926</v>
      </c>
      <c r="E29" s="60">
        <v>45809</v>
      </c>
      <c r="F29" s="15">
        <f t="shared" si="1"/>
        <v>728735</v>
      </c>
      <c r="G29" s="14">
        <v>169174</v>
      </c>
      <c r="H29" s="17">
        <v>166127</v>
      </c>
      <c r="I29" s="15">
        <f t="shared" si="0"/>
        <v>559561</v>
      </c>
    </row>
    <row r="30" spans="2:9">
      <c r="B30" s="11"/>
      <c r="C30" s="12" t="s">
        <v>30</v>
      </c>
      <c r="D30" s="13">
        <v>13604860</v>
      </c>
      <c r="E30" s="60">
        <v>6084091</v>
      </c>
      <c r="F30" s="15">
        <f t="shared" si="1"/>
        <v>19688951</v>
      </c>
      <c r="G30" s="14">
        <v>7199644</v>
      </c>
      <c r="H30" s="17">
        <v>7004513</v>
      </c>
      <c r="I30" s="15">
        <f t="shared" si="0"/>
        <v>12489307</v>
      </c>
    </row>
    <row r="31" spans="2:9" ht="18">
      <c r="B31" s="11"/>
      <c r="C31" s="12" t="s">
        <v>31</v>
      </c>
      <c r="D31" s="13">
        <v>941888</v>
      </c>
      <c r="E31" s="60">
        <v>31183</v>
      </c>
      <c r="F31" s="15">
        <f t="shared" si="1"/>
        <v>973071</v>
      </c>
      <c r="G31" s="14">
        <v>209316</v>
      </c>
      <c r="H31" s="17">
        <v>209316</v>
      </c>
      <c r="I31" s="15">
        <f t="shared" si="0"/>
        <v>763755</v>
      </c>
    </row>
    <row r="32" spans="2:9">
      <c r="B32" s="11"/>
      <c r="C32" s="12" t="s">
        <v>32</v>
      </c>
      <c r="D32" s="13">
        <v>4253899</v>
      </c>
      <c r="E32" s="60">
        <v>221681</v>
      </c>
      <c r="F32" s="15">
        <f t="shared" si="1"/>
        <v>4475580</v>
      </c>
      <c r="G32" s="14">
        <v>1303682</v>
      </c>
      <c r="H32" s="17">
        <v>1300822</v>
      </c>
      <c r="I32" s="15">
        <f t="shared" si="0"/>
        <v>3171898</v>
      </c>
    </row>
    <row r="33" spans="2:9">
      <c r="B33" s="11"/>
      <c r="C33" s="12" t="s">
        <v>33</v>
      </c>
      <c r="D33" s="13">
        <v>1145996</v>
      </c>
      <c r="E33" s="60">
        <v>162755</v>
      </c>
      <c r="F33" s="15">
        <f t="shared" si="1"/>
        <v>1308751</v>
      </c>
      <c r="G33" s="14">
        <v>270194</v>
      </c>
      <c r="H33" s="17">
        <v>269246</v>
      </c>
      <c r="I33" s="15">
        <f t="shared" si="0"/>
        <v>1038557</v>
      </c>
    </row>
    <row r="34" spans="2:9">
      <c r="B34" s="11"/>
      <c r="C34" s="12" t="s">
        <v>34</v>
      </c>
      <c r="D34" s="13">
        <v>2503206</v>
      </c>
      <c r="E34" s="60">
        <v>110853</v>
      </c>
      <c r="F34" s="15">
        <f t="shared" si="1"/>
        <v>2614059</v>
      </c>
      <c r="G34" s="14">
        <v>540498</v>
      </c>
      <c r="H34" s="17">
        <v>539858</v>
      </c>
      <c r="I34" s="15">
        <f t="shared" si="0"/>
        <v>2073561</v>
      </c>
    </row>
    <row r="35" spans="2:9">
      <c r="B35" s="11"/>
      <c r="C35" s="12" t="s">
        <v>35</v>
      </c>
      <c r="D35" s="13">
        <v>1211164</v>
      </c>
      <c r="E35" s="60">
        <v>-37931</v>
      </c>
      <c r="F35" s="15">
        <f t="shared" si="1"/>
        <v>1173233</v>
      </c>
      <c r="G35" s="14">
        <v>212715</v>
      </c>
      <c r="H35" s="17">
        <v>211157</v>
      </c>
      <c r="I35" s="15">
        <f t="shared" si="0"/>
        <v>960518</v>
      </c>
    </row>
    <row r="36" spans="2:9">
      <c r="B36" s="11"/>
      <c r="C36" s="12" t="s">
        <v>36</v>
      </c>
      <c r="D36" s="13">
        <v>5032330</v>
      </c>
      <c r="E36" s="60">
        <v>264238</v>
      </c>
      <c r="F36" s="15">
        <f t="shared" si="1"/>
        <v>5296568</v>
      </c>
      <c r="G36" s="14">
        <v>1115191</v>
      </c>
      <c r="H36" s="17">
        <v>1115191</v>
      </c>
      <c r="I36" s="15">
        <f t="shared" si="0"/>
        <v>4181377</v>
      </c>
    </row>
    <row r="37" spans="2:9">
      <c r="B37" s="11"/>
      <c r="C37" s="12" t="s">
        <v>37</v>
      </c>
      <c r="D37" s="13">
        <v>18470274</v>
      </c>
      <c r="E37" s="60">
        <v>102990</v>
      </c>
      <c r="F37" s="15">
        <f t="shared" si="1"/>
        <v>18573264</v>
      </c>
      <c r="G37" s="14">
        <v>5903767</v>
      </c>
      <c r="H37" s="17">
        <v>5879196</v>
      </c>
      <c r="I37" s="15">
        <f t="shared" si="0"/>
        <v>12669497</v>
      </c>
    </row>
    <row r="38" spans="2:9">
      <c r="B38" s="11"/>
      <c r="C38" s="12" t="s">
        <v>38</v>
      </c>
      <c r="D38" s="13">
        <v>21153822</v>
      </c>
      <c r="E38" s="60">
        <v>-2389815</v>
      </c>
      <c r="F38" s="15">
        <f t="shared" si="1"/>
        <v>18764007</v>
      </c>
      <c r="G38" s="14">
        <v>6271239</v>
      </c>
      <c r="H38" s="17">
        <v>5630603</v>
      </c>
      <c r="I38" s="15">
        <f t="shared" si="0"/>
        <v>12492768</v>
      </c>
    </row>
    <row r="39" spans="2:9">
      <c r="B39" s="11"/>
      <c r="C39" s="12" t="s">
        <v>39</v>
      </c>
      <c r="D39" s="13">
        <v>1285664</v>
      </c>
      <c r="E39" s="60">
        <v>40552</v>
      </c>
      <c r="F39" s="15">
        <f t="shared" si="1"/>
        <v>1326216</v>
      </c>
      <c r="G39" s="14">
        <v>329552</v>
      </c>
      <c r="H39" s="17">
        <v>323386</v>
      </c>
      <c r="I39" s="15">
        <f t="shared" si="0"/>
        <v>996664</v>
      </c>
    </row>
    <row r="40" spans="2:9">
      <c r="B40" s="11"/>
      <c r="C40" s="12" t="s">
        <v>40</v>
      </c>
      <c r="D40" s="13">
        <v>115499</v>
      </c>
      <c r="E40" s="60">
        <v>25020</v>
      </c>
      <c r="F40" s="15">
        <f t="shared" si="1"/>
        <v>140519</v>
      </c>
      <c r="G40" s="14">
        <v>23216</v>
      </c>
      <c r="H40" s="17">
        <v>23216</v>
      </c>
      <c r="I40" s="15">
        <f t="shared" si="0"/>
        <v>117303</v>
      </c>
    </row>
    <row r="41" spans="2:9">
      <c r="B41" s="11"/>
      <c r="C41" s="12" t="s">
        <v>41</v>
      </c>
      <c r="D41" s="13">
        <v>81245</v>
      </c>
      <c r="E41" s="60">
        <v>777597</v>
      </c>
      <c r="F41" s="15">
        <f t="shared" si="1"/>
        <v>858842</v>
      </c>
      <c r="G41" s="14">
        <v>209840</v>
      </c>
      <c r="H41" s="17">
        <v>201887</v>
      </c>
      <c r="I41" s="15">
        <f t="shared" si="0"/>
        <v>649002</v>
      </c>
    </row>
    <row r="42" spans="2:9">
      <c r="B42" s="11"/>
      <c r="C42" s="12" t="s">
        <v>42</v>
      </c>
      <c r="D42" s="13">
        <v>5863229</v>
      </c>
      <c r="E42" s="60">
        <v>129605</v>
      </c>
      <c r="F42" s="15">
        <f t="shared" si="1"/>
        <v>5992834</v>
      </c>
      <c r="G42" s="14">
        <v>1230757</v>
      </c>
      <c r="H42" s="17">
        <v>1190829</v>
      </c>
      <c r="I42" s="15">
        <f t="shared" si="0"/>
        <v>4762077</v>
      </c>
    </row>
    <row r="43" spans="2:9" ht="27">
      <c r="B43" s="11"/>
      <c r="C43" s="12" t="s">
        <v>43</v>
      </c>
      <c r="D43" s="13">
        <v>7056383</v>
      </c>
      <c r="E43" s="60">
        <v>300421</v>
      </c>
      <c r="F43" s="15">
        <f t="shared" si="1"/>
        <v>7356804</v>
      </c>
      <c r="G43" s="14">
        <v>1312007</v>
      </c>
      <c r="H43" s="17">
        <v>1272943</v>
      </c>
      <c r="I43" s="15">
        <f t="shared" si="0"/>
        <v>6044797</v>
      </c>
    </row>
    <row r="44" spans="2:9">
      <c r="B44" s="11"/>
      <c r="C44" s="12" t="s">
        <v>44</v>
      </c>
      <c r="D44" s="13">
        <v>3155964</v>
      </c>
      <c r="E44" s="60">
        <v>155945</v>
      </c>
      <c r="F44" s="15">
        <f t="shared" si="1"/>
        <v>3311909</v>
      </c>
      <c r="G44" s="14">
        <v>730478</v>
      </c>
      <c r="H44" s="17">
        <v>727113</v>
      </c>
      <c r="I44" s="15">
        <f t="shared" si="0"/>
        <v>2581431</v>
      </c>
    </row>
    <row r="45" spans="2:9">
      <c r="B45" s="11"/>
      <c r="C45" s="12" t="s">
        <v>45</v>
      </c>
      <c r="D45" s="13">
        <v>6718430</v>
      </c>
      <c r="E45" s="60">
        <v>154091</v>
      </c>
      <c r="F45" s="15">
        <f t="shared" si="1"/>
        <v>6872521</v>
      </c>
      <c r="G45" s="14">
        <v>1440629</v>
      </c>
      <c r="H45" s="17">
        <v>1395312</v>
      </c>
      <c r="I45" s="15">
        <f t="shared" si="0"/>
        <v>5431892</v>
      </c>
    </row>
    <row r="46" spans="2:9">
      <c r="B46" s="11"/>
      <c r="C46" s="12" t="s">
        <v>46</v>
      </c>
      <c r="D46" s="13">
        <v>6542248</v>
      </c>
      <c r="E46" s="60">
        <v>196774</v>
      </c>
      <c r="F46" s="15">
        <f t="shared" si="1"/>
        <v>6739022</v>
      </c>
      <c r="G46" s="14">
        <v>1112609</v>
      </c>
      <c r="H46" s="17">
        <v>812554</v>
      </c>
      <c r="I46" s="15">
        <f t="shared" si="0"/>
        <v>5626413</v>
      </c>
    </row>
    <row r="47" spans="2:9">
      <c r="B47" s="11"/>
      <c r="C47" s="12" t="s">
        <v>47</v>
      </c>
      <c r="D47" s="13">
        <v>64465268</v>
      </c>
      <c r="E47" s="60">
        <v>-7706968</v>
      </c>
      <c r="F47" s="15">
        <f t="shared" si="1"/>
        <v>56758300</v>
      </c>
      <c r="G47" s="14">
        <v>15130783</v>
      </c>
      <c r="H47" s="17">
        <v>14608963</v>
      </c>
      <c r="I47" s="15">
        <f t="shared" si="0"/>
        <v>41627517</v>
      </c>
    </row>
    <row r="48" spans="2:9" ht="18">
      <c r="B48" s="11"/>
      <c r="C48" s="12" t="s">
        <v>48</v>
      </c>
      <c r="D48" s="13">
        <v>1014473</v>
      </c>
      <c r="E48" s="60">
        <v>162883</v>
      </c>
      <c r="F48" s="15">
        <f t="shared" si="1"/>
        <v>1177356</v>
      </c>
      <c r="G48" s="14">
        <v>208707</v>
      </c>
      <c r="H48" s="17">
        <v>207828</v>
      </c>
      <c r="I48" s="15">
        <f t="shared" si="0"/>
        <v>968649</v>
      </c>
    </row>
    <row r="49" spans="2:9">
      <c r="B49" s="11"/>
      <c r="C49" s="12" t="s">
        <v>49</v>
      </c>
      <c r="D49" s="13">
        <v>3537473</v>
      </c>
      <c r="E49" s="60">
        <v>-16378</v>
      </c>
      <c r="F49" s="15">
        <f t="shared" si="1"/>
        <v>3521095</v>
      </c>
      <c r="G49" s="14">
        <v>740780</v>
      </c>
      <c r="H49" s="17">
        <v>730403</v>
      </c>
      <c r="I49" s="15">
        <f t="shared" si="0"/>
        <v>2780315</v>
      </c>
    </row>
    <row r="50" spans="2:9">
      <c r="B50" s="11"/>
      <c r="C50" s="12" t="s">
        <v>50</v>
      </c>
      <c r="D50" s="13">
        <v>1873411</v>
      </c>
      <c r="E50" s="60">
        <v>76113</v>
      </c>
      <c r="F50" s="15">
        <f t="shared" si="1"/>
        <v>1949524</v>
      </c>
      <c r="G50" s="14">
        <v>387630</v>
      </c>
      <c r="H50" s="17">
        <v>376158</v>
      </c>
      <c r="I50" s="15">
        <f t="shared" si="0"/>
        <v>1561894</v>
      </c>
    </row>
    <row r="51" spans="2:9">
      <c r="B51" s="11"/>
      <c r="C51" s="12" t="s">
        <v>51</v>
      </c>
      <c r="D51" s="13">
        <v>3085361</v>
      </c>
      <c r="E51" s="60">
        <v>69125</v>
      </c>
      <c r="F51" s="15">
        <f t="shared" si="1"/>
        <v>3154486</v>
      </c>
      <c r="G51" s="14">
        <v>677042</v>
      </c>
      <c r="H51" s="17">
        <v>649580</v>
      </c>
      <c r="I51" s="15">
        <f t="shared" si="0"/>
        <v>2477444</v>
      </c>
    </row>
    <row r="52" spans="2:9">
      <c r="B52" s="11"/>
      <c r="C52" s="12" t="s">
        <v>52</v>
      </c>
      <c r="D52" s="13">
        <v>988675</v>
      </c>
      <c r="E52" s="60">
        <v>5742</v>
      </c>
      <c r="F52" s="15">
        <f t="shared" si="1"/>
        <v>994417</v>
      </c>
      <c r="G52" s="14">
        <v>199256</v>
      </c>
      <c r="H52" s="17">
        <v>198928</v>
      </c>
      <c r="I52" s="15">
        <f t="shared" si="0"/>
        <v>795161</v>
      </c>
    </row>
    <row r="53" spans="2:9">
      <c r="B53" s="11"/>
      <c r="C53" s="12" t="s">
        <v>53</v>
      </c>
      <c r="D53" s="13">
        <v>15787064</v>
      </c>
      <c r="E53" s="60">
        <v>982997</v>
      </c>
      <c r="F53" s="15">
        <f t="shared" si="1"/>
        <v>16770061</v>
      </c>
      <c r="G53" s="14">
        <v>2485396</v>
      </c>
      <c r="H53" s="17">
        <v>2442666</v>
      </c>
      <c r="I53" s="15">
        <f t="shared" si="0"/>
        <v>14284665</v>
      </c>
    </row>
    <row r="54" spans="2:9">
      <c r="B54" s="11"/>
      <c r="C54" s="12" t="s">
        <v>54</v>
      </c>
      <c r="D54" s="13">
        <v>15157007</v>
      </c>
      <c r="E54" s="60">
        <v>101928</v>
      </c>
      <c r="F54" s="15">
        <f t="shared" si="1"/>
        <v>15258935</v>
      </c>
      <c r="G54" s="14">
        <v>3303806</v>
      </c>
      <c r="H54" s="17">
        <v>3297459</v>
      </c>
      <c r="I54" s="15">
        <f t="shared" si="0"/>
        <v>11955129</v>
      </c>
    </row>
    <row r="55" spans="2:9" ht="18">
      <c r="B55" s="11"/>
      <c r="C55" s="12" t="s">
        <v>55</v>
      </c>
      <c r="D55" s="13">
        <v>964601</v>
      </c>
      <c r="E55" s="60">
        <v>10653</v>
      </c>
      <c r="F55" s="15">
        <f t="shared" si="1"/>
        <v>975254</v>
      </c>
      <c r="G55" s="14">
        <v>158226</v>
      </c>
      <c r="H55" s="17">
        <v>156369</v>
      </c>
      <c r="I55" s="15">
        <f t="shared" si="0"/>
        <v>817028</v>
      </c>
    </row>
    <row r="56" spans="2:9" ht="18">
      <c r="B56" s="11"/>
      <c r="C56" s="12" t="s">
        <v>56</v>
      </c>
      <c r="D56" s="13">
        <v>9016447</v>
      </c>
      <c r="E56" s="60">
        <v>216965</v>
      </c>
      <c r="F56" s="15">
        <f t="shared" si="1"/>
        <v>9233412</v>
      </c>
      <c r="G56" s="14">
        <v>1967496</v>
      </c>
      <c r="H56" s="17">
        <v>1949810</v>
      </c>
      <c r="I56" s="15">
        <f t="shared" si="0"/>
        <v>7265916</v>
      </c>
    </row>
    <row r="57" spans="2:9" ht="18">
      <c r="B57" s="11"/>
      <c r="C57" s="12" t="s">
        <v>57</v>
      </c>
      <c r="D57" s="13">
        <v>2111928</v>
      </c>
      <c r="E57" s="60">
        <v>314512</v>
      </c>
      <c r="F57" s="15">
        <f t="shared" si="1"/>
        <v>2426440</v>
      </c>
      <c r="G57" s="14">
        <v>473176</v>
      </c>
      <c r="H57" s="17">
        <v>470431</v>
      </c>
      <c r="I57" s="15">
        <f t="shared" si="0"/>
        <v>1953264</v>
      </c>
    </row>
    <row r="58" spans="2:9">
      <c r="B58" s="11"/>
      <c r="C58" s="12" t="s">
        <v>58</v>
      </c>
      <c r="D58" s="13">
        <v>8858919</v>
      </c>
      <c r="E58" s="60">
        <v>387639</v>
      </c>
      <c r="F58" s="15">
        <f t="shared" si="1"/>
        <v>9246558</v>
      </c>
      <c r="G58" s="14">
        <v>2175525</v>
      </c>
      <c r="H58" s="17">
        <v>2123376</v>
      </c>
      <c r="I58" s="15">
        <f t="shared" si="0"/>
        <v>7071033</v>
      </c>
    </row>
    <row r="59" spans="2:9">
      <c r="B59" s="11"/>
      <c r="C59" s="12" t="s">
        <v>59</v>
      </c>
      <c r="D59" s="13">
        <v>3863874</v>
      </c>
      <c r="E59" s="60">
        <v>97669</v>
      </c>
      <c r="F59" s="15">
        <f t="shared" si="1"/>
        <v>3961543</v>
      </c>
      <c r="G59" s="14">
        <v>850042</v>
      </c>
      <c r="H59" s="17">
        <v>819754</v>
      </c>
      <c r="I59" s="15">
        <f t="shared" si="0"/>
        <v>3111501</v>
      </c>
    </row>
    <row r="60" spans="2:9">
      <c r="B60" s="11"/>
      <c r="C60" s="12" t="s">
        <v>60</v>
      </c>
      <c r="D60" s="13">
        <v>6695965</v>
      </c>
      <c r="E60" s="60">
        <v>101449</v>
      </c>
      <c r="F60" s="15">
        <f t="shared" si="1"/>
        <v>6797414</v>
      </c>
      <c r="G60" s="14">
        <v>1315919</v>
      </c>
      <c r="H60" s="17">
        <v>1306428</v>
      </c>
      <c r="I60" s="15">
        <f t="shared" si="0"/>
        <v>5481495</v>
      </c>
    </row>
    <row r="61" spans="2:9">
      <c r="B61" s="11"/>
      <c r="C61" s="12" t="s">
        <v>61</v>
      </c>
      <c r="D61" s="13">
        <v>2337679</v>
      </c>
      <c r="E61" s="60">
        <v>-33701</v>
      </c>
      <c r="F61" s="15">
        <f t="shared" si="1"/>
        <v>2303978</v>
      </c>
      <c r="G61" s="14">
        <v>293111</v>
      </c>
      <c r="H61" s="17">
        <v>289144</v>
      </c>
      <c r="I61" s="15">
        <f t="shared" si="0"/>
        <v>2010867</v>
      </c>
    </row>
    <row r="62" spans="2:9">
      <c r="B62" s="11"/>
      <c r="C62" s="12" t="s">
        <v>62</v>
      </c>
      <c r="D62" s="13">
        <v>5886013</v>
      </c>
      <c r="E62" s="60">
        <v>401360</v>
      </c>
      <c r="F62" s="15">
        <f t="shared" si="1"/>
        <v>6287373</v>
      </c>
      <c r="G62" s="14">
        <v>1699245</v>
      </c>
      <c r="H62" s="17">
        <v>1584494</v>
      </c>
      <c r="I62" s="15">
        <f t="shared" si="0"/>
        <v>4588128</v>
      </c>
    </row>
    <row r="63" spans="2:9" ht="18">
      <c r="B63" s="11"/>
      <c r="C63" s="12" t="s">
        <v>63</v>
      </c>
      <c r="D63" s="13">
        <v>9037629</v>
      </c>
      <c r="E63" s="60">
        <v>15943</v>
      </c>
      <c r="F63" s="15">
        <f t="shared" si="1"/>
        <v>9053572</v>
      </c>
      <c r="G63" s="14">
        <v>443225</v>
      </c>
      <c r="H63" s="17">
        <v>441176</v>
      </c>
      <c r="I63" s="15">
        <f t="shared" si="0"/>
        <v>8610347</v>
      </c>
    </row>
    <row r="64" spans="2:9" ht="14.25" customHeight="1">
      <c r="B64" s="11"/>
      <c r="C64" s="12" t="s">
        <v>64</v>
      </c>
      <c r="D64" s="13">
        <v>4058456</v>
      </c>
      <c r="E64" s="61">
        <v>-383</v>
      </c>
      <c r="F64" s="15">
        <f t="shared" si="1"/>
        <v>4058073</v>
      </c>
      <c r="G64" s="14">
        <v>742275</v>
      </c>
      <c r="H64" s="17">
        <v>736454</v>
      </c>
      <c r="I64" s="15">
        <f t="shared" si="0"/>
        <v>3315798</v>
      </c>
    </row>
    <row r="65" spans="1:9" ht="18">
      <c r="B65" s="11"/>
      <c r="C65" s="12" t="s">
        <v>65</v>
      </c>
      <c r="D65" s="13">
        <v>213215</v>
      </c>
      <c r="E65" s="16"/>
      <c r="F65" s="15">
        <f t="shared" si="1"/>
        <v>213215</v>
      </c>
      <c r="G65" s="14"/>
      <c r="H65" s="18"/>
      <c r="I65" s="15">
        <f t="shared" si="0"/>
        <v>213215</v>
      </c>
    </row>
    <row r="66" spans="1:9" ht="18">
      <c r="B66" s="11"/>
      <c r="C66" s="12" t="s">
        <v>66</v>
      </c>
      <c r="D66" s="13">
        <v>124544</v>
      </c>
      <c r="E66" s="16"/>
      <c r="F66" s="15">
        <f t="shared" si="1"/>
        <v>124544</v>
      </c>
      <c r="G66" s="14"/>
      <c r="H66" s="14"/>
      <c r="I66" s="15">
        <f t="shared" si="0"/>
        <v>124544</v>
      </c>
    </row>
    <row r="67" spans="1:9" ht="27">
      <c r="B67" s="11"/>
      <c r="C67" s="12" t="s">
        <v>67</v>
      </c>
      <c r="D67" s="13">
        <v>1229179</v>
      </c>
      <c r="E67" s="19"/>
      <c r="F67" s="15">
        <f t="shared" si="1"/>
        <v>1229179</v>
      </c>
      <c r="G67" s="14"/>
      <c r="H67" s="14"/>
      <c r="I67" s="15">
        <f t="shared" si="0"/>
        <v>1229179</v>
      </c>
    </row>
    <row r="68" spans="1:9" ht="18.75" customHeight="1">
      <c r="B68" s="11"/>
      <c r="C68" s="12" t="s">
        <v>68</v>
      </c>
      <c r="D68" s="13">
        <v>17528000</v>
      </c>
      <c r="E68" s="16">
        <v>-2442526</v>
      </c>
      <c r="F68" s="15">
        <f t="shared" si="1"/>
        <v>15085474</v>
      </c>
      <c r="G68" s="14">
        <v>4432117</v>
      </c>
      <c r="H68" s="14">
        <v>4432117</v>
      </c>
      <c r="I68" s="15">
        <f t="shared" si="0"/>
        <v>10653357</v>
      </c>
    </row>
    <row r="69" spans="1:9" ht="14.25" customHeight="1">
      <c r="B69" s="11"/>
      <c r="C69" s="20" t="s">
        <v>69</v>
      </c>
      <c r="D69" s="13">
        <v>175769</v>
      </c>
      <c r="E69" s="19"/>
      <c r="F69" s="15">
        <f t="shared" si="1"/>
        <v>175769</v>
      </c>
      <c r="G69" s="14">
        <v>51654</v>
      </c>
      <c r="H69" s="14">
        <v>51654</v>
      </c>
      <c r="I69" s="15">
        <f t="shared" si="0"/>
        <v>124115</v>
      </c>
    </row>
    <row r="70" spans="1:9" ht="14.25" customHeight="1">
      <c r="B70" s="11"/>
      <c r="C70" s="21" t="s">
        <v>70</v>
      </c>
      <c r="D70" s="22">
        <v>39064067</v>
      </c>
      <c r="E70" s="23"/>
      <c r="F70" s="15">
        <f t="shared" si="1"/>
        <v>39064067</v>
      </c>
      <c r="G70" s="14">
        <v>11434212</v>
      </c>
      <c r="H70" s="14">
        <v>11385313</v>
      </c>
      <c r="I70" s="15">
        <f t="shared" si="0"/>
        <v>27629855</v>
      </c>
    </row>
    <row r="71" spans="1:9">
      <c r="B71" s="11"/>
      <c r="C71" s="21"/>
      <c r="D71" s="22"/>
      <c r="E71" s="23"/>
      <c r="F71" s="15"/>
      <c r="G71" s="14"/>
      <c r="H71" s="14"/>
      <c r="I71" s="15">
        <f t="shared" si="0"/>
        <v>0</v>
      </c>
    </row>
    <row r="72" spans="1:9">
      <c r="B72" s="11"/>
      <c r="C72" s="21"/>
      <c r="D72" s="18"/>
      <c r="E72" s="23"/>
      <c r="F72" s="15"/>
      <c r="G72" s="14"/>
      <c r="H72" s="14"/>
      <c r="I72" s="15">
        <f t="shared" si="0"/>
        <v>0</v>
      </c>
    </row>
    <row r="73" spans="1:9">
      <c r="B73" s="11"/>
      <c r="C73" s="24"/>
      <c r="D73" s="18">
        <v>0</v>
      </c>
      <c r="E73" s="25">
        <v>0</v>
      </c>
      <c r="F73" s="26">
        <f t="shared" ref="F73:F75" si="2">D73+E73</f>
        <v>0</v>
      </c>
      <c r="G73" s="18">
        <v>0</v>
      </c>
      <c r="H73" s="18">
        <v>0</v>
      </c>
      <c r="I73" s="26">
        <f t="shared" si="0"/>
        <v>0</v>
      </c>
    </row>
    <row r="74" spans="1:9" s="31" customFormat="1">
      <c r="A74" s="1"/>
      <c r="B74" s="27"/>
      <c r="C74" s="28"/>
      <c r="D74" s="29"/>
      <c r="E74" s="30"/>
      <c r="F74" s="29"/>
      <c r="G74" s="29"/>
      <c r="H74" s="29"/>
      <c r="I74" s="29"/>
    </row>
    <row r="75" spans="1:9">
      <c r="B75" s="32"/>
      <c r="C75" s="33" t="s">
        <v>75</v>
      </c>
      <c r="D75" s="34">
        <f>SUM(D11:D70)</f>
        <v>407173946</v>
      </c>
      <c r="E75" s="35">
        <f>SUM(E10:E73)</f>
        <v>7431445</v>
      </c>
      <c r="F75" s="34">
        <f t="shared" si="2"/>
        <v>414605391</v>
      </c>
      <c r="G75" s="34">
        <f>SUM(G10:G73)</f>
        <v>99702003</v>
      </c>
      <c r="H75" s="34">
        <f>SUM(H10:H73)</f>
        <v>97293485</v>
      </c>
      <c r="I75" s="34">
        <f t="shared" ref="I75" si="3">F75-G75</f>
        <v>314903388</v>
      </c>
    </row>
    <row r="76" spans="1:9">
      <c r="E76" s="36"/>
    </row>
    <row r="77" spans="1:9">
      <c r="E77" s="36"/>
    </row>
    <row r="78" spans="1:9">
      <c r="E78" s="36"/>
    </row>
    <row r="80" spans="1:9">
      <c r="B80" s="37"/>
      <c r="C80" s="38"/>
      <c r="D80" s="39"/>
      <c r="E80" s="39"/>
      <c r="F80" s="39"/>
      <c r="G80" s="39"/>
      <c r="H80" s="39"/>
      <c r="I80" s="39"/>
    </row>
    <row r="81" spans="2:9">
      <c r="B81" s="37"/>
      <c r="C81" s="37" t="s">
        <v>71</v>
      </c>
      <c r="D81" s="39"/>
      <c r="E81" s="47"/>
      <c r="F81" s="47"/>
      <c r="G81" s="48" t="s">
        <v>72</v>
      </c>
      <c r="H81" s="48"/>
      <c r="I81" s="40"/>
    </row>
    <row r="82" spans="2:9">
      <c r="B82" s="37"/>
      <c r="C82" s="37"/>
      <c r="D82" s="39"/>
      <c r="E82" s="45"/>
      <c r="F82" s="45"/>
      <c r="G82" s="46"/>
      <c r="H82" s="46"/>
      <c r="I82" s="40"/>
    </row>
    <row r="83" spans="2:9">
      <c r="B83" s="37"/>
      <c r="C83" s="37"/>
      <c r="D83" s="39"/>
      <c r="E83" s="45"/>
      <c r="F83" s="45"/>
      <c r="G83" s="46"/>
      <c r="H83" s="46"/>
      <c r="I83" s="40"/>
    </row>
    <row r="84" spans="2:9" ht="18">
      <c r="B84" s="37"/>
      <c r="D84" s="39"/>
      <c r="E84" s="44" t="s">
        <v>76</v>
      </c>
      <c r="F84" s="40"/>
      <c r="G84" s="37"/>
      <c r="H84" s="41"/>
      <c r="I84" s="39"/>
    </row>
    <row r="85" spans="2:9">
      <c r="B85" s="37"/>
      <c r="C85" s="42"/>
      <c r="D85" s="39"/>
      <c r="E85" s="39"/>
      <c r="F85" s="40"/>
      <c r="G85" s="39"/>
      <c r="H85" s="39"/>
      <c r="I85" s="39"/>
    </row>
    <row r="86" spans="2:9">
      <c r="B86" s="37"/>
      <c r="D86" s="39"/>
      <c r="E86" s="39"/>
      <c r="F86" s="39"/>
      <c r="G86" s="39"/>
      <c r="H86" s="39"/>
      <c r="I86" s="39"/>
    </row>
    <row r="87" spans="2:9">
      <c r="B87" s="37"/>
      <c r="D87" s="39"/>
      <c r="E87" s="39"/>
      <c r="F87" s="39"/>
      <c r="G87" s="39"/>
      <c r="H87" s="39"/>
      <c r="I87" s="39"/>
    </row>
  </sheetData>
  <mergeCells count="7">
    <mergeCell ref="E81:F81"/>
    <mergeCell ref="G81:H81"/>
    <mergeCell ref="B1:I1"/>
    <mergeCell ref="B3:I3"/>
    <mergeCell ref="B5:C7"/>
    <mergeCell ref="D5:H5"/>
    <mergeCell ref="I5:I6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2019-07-09T23:20:51Z</cp:lastPrinted>
  <dcterms:created xsi:type="dcterms:W3CDTF">2019-07-03T02:05:20Z</dcterms:created>
  <dcterms:modified xsi:type="dcterms:W3CDTF">2019-07-09T23:21:24Z</dcterms:modified>
</cp:coreProperties>
</file>